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2 Sistemas\SIF\sif 2021\Formatos 4to IFT 2021 - Organismos Operadores de Agu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<sst xmlns="http://schemas.openxmlformats.org/spreadsheetml/2006/main" count="35" uniqueCount="35">
  <si>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</si>
  <si>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</si>
  <si>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</si>
  <si>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</si>
  <si>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</si>
  <si>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</si>
  <si>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</si>
  <si>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</si>
  <si>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</si>
  <si>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</si>
  <si>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</si>
  <si>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</si>
  <si>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</si>
  <si>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</si>
  <si>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</si>
  <si>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</si>
  <si>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</si>
  <si>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</si>
  <si>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</si>
  <si>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</si>
  <si>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</si>
  <si>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</si>
  <si>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</si>
  <si>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</si>
  <si>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</si>
  <si>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</si>
  <si>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</si>
  <si>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</si>
  <si>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</si>
  <si>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JUNTA MUNICIPAL DE AGUA Y SANEAMIENTO DE NUEVO CASAS GRANDES </t>
  </si>
  <si>
    <t>Del 01 DE ENERO al 31 DE DICIEMBRE DE 2021</t>
  </si>
  <si>
    <t>L.C. David Manuel Madrid Ontiveros</t>
  </si>
  <si>
    <t>C.P. Blanca Judit Bencomo Castillo</t>
  </si>
  <si>
    <t xml:space="preserve">Director Ejecutivo </t>
  </si>
  <si>
    <t>Encargada de 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</si>
</sst>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I22" sqref="I22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6" width="13.7109375" style="13" bestFit="1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30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300072734.81999999</v>
      </c>
      <c r="D8" s="7">
        <f>SUM(D10,D19)</f>
        <v>282364841.77999997</v>
      </c>
      <c r="E8" s="7">
        <f>SUM(E10,E19)</f>
        <v>340139402.33999997</v>
      </c>
      <c r="F8" s="7">
        <f>C8+D8-E8</f>
        <v>242298174.25999993</v>
      </c>
      <c r="G8" s="7">
        <f>F8-C8</f>
        <v>-57774560.560000062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109547672.77</v>
      </c>
      <c r="D10" s="7">
        <f>SUM(D11:D17)</f>
        <v>245707051.19999999</v>
      </c>
      <c r="E10" s="7">
        <f>SUM(E11:E17)</f>
        <v>308476373.88999999</v>
      </c>
      <c r="F10" s="7">
        <f t="shared" ref="F10:F17" si="0">C10+D10-E10</f>
        <v>46778350.079999983</v>
      </c>
      <c r="G10" s="7">
        <f t="shared" ref="G10:G17" si="1">F10-C10</f>
        <v>-62769322.690000013</v>
      </c>
    </row>
    <row r="11" spans="2:7" x14ac:dyDescent="0.2">
      <c r="B11" s="3" t="s">
        <v>6</v>
      </c>
      <c r="C11" s="8">
        <v>20594034.32</v>
      </c>
      <c r="D11" s="8">
        <v>166489160.81999999</v>
      </c>
      <c r="E11" s="8">
        <v>153968264.87</v>
      </c>
      <c r="F11" s="12">
        <f t="shared" si="0"/>
        <v>33114930.269999981</v>
      </c>
      <c r="G11" s="12">
        <f t="shared" si="1"/>
        <v>12520895.949999981</v>
      </c>
    </row>
    <row r="12" spans="2:7" x14ac:dyDescent="0.2">
      <c r="B12" s="3" t="s">
        <v>7</v>
      </c>
      <c r="C12" s="8">
        <v>72755468.280000001</v>
      </c>
      <c r="D12" s="8">
        <v>56675469.810000002</v>
      </c>
      <c r="E12" s="8">
        <v>129140715.77</v>
      </c>
      <c r="F12" s="12">
        <f t="shared" si="0"/>
        <v>290222.32000000775</v>
      </c>
      <c r="G12" s="12">
        <f t="shared" si="1"/>
        <v>-72465245.959999993</v>
      </c>
    </row>
    <row r="13" spans="2:7" x14ac:dyDescent="0.2">
      <c r="B13" s="3" t="s">
        <v>8</v>
      </c>
      <c r="C13" s="8">
        <v>13712646.380000001</v>
      </c>
      <c r="D13" s="8">
        <v>15023682.17</v>
      </c>
      <c r="E13" s="8">
        <v>18887688.82</v>
      </c>
      <c r="F13" s="12">
        <f t="shared" si="0"/>
        <v>9848639.7300000004</v>
      </c>
      <c r="G13" s="12">
        <f t="shared" si="1"/>
        <v>-3864006.6500000004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2485523.79</v>
      </c>
      <c r="D15" s="8">
        <v>7518738.4000000004</v>
      </c>
      <c r="E15" s="8">
        <v>6479704.4299999997</v>
      </c>
      <c r="F15" s="12">
        <f t="shared" si="0"/>
        <v>3524557.7600000016</v>
      </c>
      <c r="G15" s="12">
        <f t="shared" si="1"/>
        <v>1039033.9700000016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190525062.04999998</v>
      </c>
      <c r="D19" s="7">
        <f>SUM(D20:D28)</f>
        <v>36657790.579999998</v>
      </c>
      <c r="E19" s="7">
        <f>SUM(E20:E28)</f>
        <v>31663028.450000003</v>
      </c>
      <c r="F19" s="7">
        <f t="shared" ref="F19:F28" si="2">C19+D19-E19</f>
        <v>195519824.18000001</v>
      </c>
      <c r="G19" s="7">
        <f t="shared" ref="G19:G28" si="3">F19-C19</f>
        <v>4994762.130000025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214692486.97999999</v>
      </c>
      <c r="D22" s="8">
        <v>35590605.82</v>
      </c>
      <c r="E22" s="8">
        <v>21362680.93</v>
      </c>
      <c r="F22" s="12">
        <f t="shared" si="2"/>
        <v>228920411.86999997</v>
      </c>
      <c r="G22" s="12">
        <f t="shared" si="3"/>
        <v>14227924.889999986</v>
      </c>
    </row>
    <row r="23" spans="1:7" x14ac:dyDescent="0.2">
      <c r="B23" s="3" t="s">
        <v>18</v>
      </c>
      <c r="C23" s="8">
        <v>34449335.030000001</v>
      </c>
      <c r="D23" s="8">
        <v>1067184.76</v>
      </c>
      <c r="E23" s="8">
        <v>558089.14</v>
      </c>
      <c r="F23" s="12">
        <f t="shared" si="2"/>
        <v>34958430.649999999</v>
      </c>
      <c r="G23" s="12">
        <f t="shared" si="3"/>
        <v>509095.61999999732</v>
      </c>
    </row>
    <row r="24" spans="1:7" x14ac:dyDescent="0.2">
      <c r="B24" s="3" t="s">
        <v>19</v>
      </c>
      <c r="C24" s="8">
        <v>257641.07</v>
      </c>
      <c r="D24" s="8">
        <v>0</v>
      </c>
      <c r="E24" s="8">
        <v>0</v>
      </c>
      <c r="F24" s="12">
        <f t="shared" si="2"/>
        <v>257641.07</v>
      </c>
      <c r="G24" s="12">
        <f t="shared" si="3"/>
        <v>0</v>
      </c>
    </row>
    <row r="25" spans="1:7" ht="24" x14ac:dyDescent="0.2">
      <c r="B25" s="3" t="s">
        <v>20</v>
      </c>
      <c r="C25" s="8">
        <v>-58874401.030000001</v>
      </c>
      <c r="D25" s="8">
        <v>0</v>
      </c>
      <c r="E25" s="8">
        <v>9742258.3800000008</v>
      </c>
      <c r="F25" s="12">
        <f t="shared" si="2"/>
        <v>-68616659.409999996</v>
      </c>
      <c r="G25" s="12">
        <f t="shared" si="3"/>
        <v>-9742258.3799999952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6" s="19" customFormat="1" x14ac:dyDescent="0.2"/>
    <row r="34" spans="2:6" s="19" customFormat="1" x14ac:dyDescent="0.2">
      <c r="B34" s="20" t="s">
        <v>31</v>
      </c>
      <c r="F34" s="21" t="s">
        <v>32</v>
      </c>
    </row>
    <row r="35" spans="2:6" s="19" customFormat="1" x14ac:dyDescent="0.2">
      <c r="B35" s="21" t="s">
        <v>33</v>
      </c>
      <c r="F35" s="21" t="s">
        <v>34</v>
      </c>
    </row>
    <row r="36" spans="2:6" s="19" customFormat="1" x14ac:dyDescent="0.2"/>
    <row r="37" spans="2:6" s="19" customFormat="1" x14ac:dyDescent="0.2"/>
    <row r="38" spans="2:6" s="19" customFormat="1" x14ac:dyDescent="0.2"/>
    <row r="39" spans="2:6" s="19" customFormat="1" x14ac:dyDescent="0.2"/>
    <row r="40" spans="2:6" s="19" customFormat="1" x14ac:dyDescent="0.2"/>
    <row r="41" spans="2:6" s="19" customFormat="1" x14ac:dyDescent="0.2"/>
    <row r="42" spans="2:6" s="19" customFormat="1" x14ac:dyDescent="0.2"/>
    <row r="43" spans="2:6" s="19" customFormat="1" x14ac:dyDescent="0.2"/>
    <row r="44" spans="2:6" s="19" customFormat="1" x14ac:dyDescent="0.2"/>
    <row r="45" spans="2:6" s="19" customFormat="1" x14ac:dyDescent="0.2"/>
    <row r="46" spans="2:6" s="19" customFormat="1" x14ac:dyDescent="0.2"/>
    <row r="47" spans="2:6" s="19" customFormat="1" x14ac:dyDescent="0.2"/>
    <row r="48" spans="2:6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2022-01-24T20:19:34Z</cp:lastPrinted>
  <dcterms:created xsi:type="dcterms:W3CDTF">2019-12-03T19:14:48Z</dcterms:created>
  <dcterms:modified xsi:type="dcterms:W3CDTF">2022-01-27T16:24:33Z</dcterms:modified>
</cp:coreProperties>
</file>